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Informes Financieros 2022\Informes trimestrales y cuenta pública anual\Tercer trimestre\Informaciòn Presupuestaria\"/>
    </mc:Choice>
  </mc:AlternateContent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0" yWindow="0" windowWidth="20490" windowHeight="7755"/>
  </bookViews>
  <sheets>
    <sheet name="EAEPE_COG" sheetId="1" r:id="rId1"/>
  </sheets>
  <definedNames>
    <definedName name="ANEX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0" i="1"/>
  <c r="H68" i="1"/>
  <c r="H15" i="1"/>
  <c r="H13" i="1"/>
  <c r="G17" i="1"/>
  <c r="F17" i="1"/>
  <c r="D17" i="1"/>
  <c r="C17" i="1"/>
  <c r="G27" i="1"/>
  <c r="F27" i="1"/>
  <c r="D27" i="1"/>
  <c r="E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G61" i="1"/>
  <c r="F61" i="1"/>
  <c r="D61" i="1"/>
  <c r="C61" i="1"/>
  <c r="E61" i="1" s="1"/>
  <c r="H61" i="1" s="1"/>
  <c r="G69" i="1"/>
  <c r="F69" i="1"/>
  <c r="D69" i="1"/>
  <c r="C69" i="1"/>
  <c r="E69" i="1" s="1"/>
  <c r="G73" i="1"/>
  <c r="F73" i="1"/>
  <c r="D73" i="1"/>
  <c r="C73" i="1"/>
  <c r="G9" i="1"/>
  <c r="F9" i="1"/>
  <c r="D9" i="1"/>
  <c r="E79" i="1"/>
  <c r="E78" i="1"/>
  <c r="H78" i="1" s="1"/>
  <c r="E77" i="1"/>
  <c r="H77" i="1" s="1"/>
  <c r="E76" i="1"/>
  <c r="H76" i="1" s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E14" i="1"/>
  <c r="H14" i="1" s="1"/>
  <c r="E12" i="1"/>
  <c r="H12" i="1" s="1"/>
  <c r="E11" i="1"/>
  <c r="H11" i="1" s="1"/>
  <c r="E10" i="1"/>
  <c r="H10" i="1" s="1"/>
  <c r="C9" i="1"/>
  <c r="H69" i="1" l="1"/>
  <c r="H27" i="1"/>
  <c r="F81" i="1"/>
  <c r="G81" i="1"/>
  <c r="E73" i="1"/>
  <c r="H73" i="1" s="1"/>
  <c r="E37" i="1"/>
  <c r="H37" i="1" s="1"/>
  <c r="D81" i="1"/>
  <c r="E17" i="1"/>
  <c r="H17" i="1" s="1"/>
  <c r="E57" i="1"/>
  <c r="H57" i="1" s="1"/>
  <c r="E9" i="1"/>
  <c r="H9" i="1" s="1"/>
  <c r="C81" i="1"/>
  <c r="E81" i="1" s="1"/>
  <c r="E47" i="1"/>
  <c r="H47" i="1" s="1"/>
  <c r="H81" i="1" l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<sst xmlns="http://schemas.openxmlformats.org/spreadsheetml/2006/main" count="88" uniqueCount="88">
  <si>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</si>
  <si>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</si>
  <si>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</si>
  <si>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</si>
  <si>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</si>
  <si>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</si>
  <si>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</si>
  <si>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</si>
  <si>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</si>
  <si>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</si>
  <si>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</si>
  <si>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</si>
  <si>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</si>
  <si>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</si>
  <si>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</si>
  <si>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</si>
  <si>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</si>
  <si>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</si>
  <si>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</si>
  <si>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</si>
  <si>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</si>
  <si>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</si>
  <si>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</si>
  <si>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</si>
  <si>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</si>
  <si>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</si>
  <si>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</si>
  <si>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</si>
  <si>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</si>
  <si>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</si>
  <si>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</si>
  <si>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</si>
  <si>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</si>
  <si>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</si>
  <si>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</si>
  <si>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</si>
  <si>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</si>
  <si>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</si>
  <si>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</si>
  <si>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</si>
  <si>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</si>
  <si>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</si>
  <si>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</si>
  <si>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</si>
  <si>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</si>
  <si>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</si>
  <si>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</si>
  <si>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</si>
  <si>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</si>
  <si>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</si>
  <si>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</si>
  <si>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</si>
  <si>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</si>
  <si>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</si>
  <si>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</si>
  <si>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</si>
  <si>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</si>
  <si>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</si>
  <si>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</si>
  <si>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</si>
  <si>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</si>
  <si>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</si>
  <si>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</si>
  <si>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</si>
  <si>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</si>
  <si>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</si>
  <si>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</si>
  <si>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</si>
  <si>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</si>
  <si>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</si>
  <si>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</si>
  <si>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</si>
  <si>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</si>
  <si>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</si>
  <si>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</si>
  <si>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</si>
  <si>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</si>
  <si>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</si>
  <si>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</si>
  <si>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</si>
  <si>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</si>
  <si>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</si>
  <si>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</si>
  <si>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</si>
  <si>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</si>
  <si>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</si>
  <si>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Municipio de Chihuahua</t>
  </si>
  <si>
    <t>Del 01 de enero 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</si>
</sst>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COG"/>
  <dimension ref="B1:I205"/>
  <sheetViews>
    <sheetView tabSelected="1" zoomScale="95" zoomScaleNormal="95" workbookViewId="0">
      <selection activeCell="K17" sqref="K17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85546875" style="1" bestFit="1" customWidth="1"/>
    <col min="4" max="4" width="16.28515625" style="1" bestFit="1" customWidth="1"/>
    <col min="5" max="5" width="19.42578125" style="1" bestFit="1" customWidth="1"/>
    <col min="6" max="8" width="14.42578125" style="1" bestFit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1299858827.0900002</v>
      </c>
      <c r="D9" s="16">
        <f>SUM(D10:D16)</f>
        <v>-1367780.6400000006</v>
      </c>
      <c r="E9" s="16">
        <f t="shared" ref="E9:E26" si="0">C9+D9</f>
        <v>1298491046.45</v>
      </c>
      <c r="F9" s="16">
        <f>SUM(F10:F16)</f>
        <v>1294145386.8499999</v>
      </c>
      <c r="G9" s="16">
        <f>SUM(G10:G16)</f>
        <v>1293983682.5199997</v>
      </c>
      <c r="H9" s="16">
        <f t="shared" ref="H9:H40" si="1">E9-F9</f>
        <v>4345659.6000001431</v>
      </c>
    </row>
    <row r="10" spans="2:9" ht="12" customHeight="1" x14ac:dyDescent="0.2">
      <c r="B10" s="11" t="s">
        <v>14</v>
      </c>
      <c r="C10" s="12">
        <v>362688023.17000002</v>
      </c>
      <c r="D10" s="13">
        <v>-14953957.150000036</v>
      </c>
      <c r="E10" s="18">
        <f t="shared" si="0"/>
        <v>347734066.01999998</v>
      </c>
      <c r="F10" s="12">
        <v>347355176.33999997</v>
      </c>
      <c r="G10" s="12">
        <v>347355176.33999997</v>
      </c>
      <c r="H10" s="20">
        <f t="shared" si="1"/>
        <v>378889.68000000715</v>
      </c>
    </row>
    <row r="11" spans="2:9" ht="12" customHeight="1" x14ac:dyDescent="0.2">
      <c r="B11" s="11" t="s">
        <v>15</v>
      </c>
      <c r="C11" s="12">
        <v>31240976.870000001</v>
      </c>
      <c r="D11" s="13">
        <v>2102711.7699999996</v>
      </c>
      <c r="E11" s="18">
        <f t="shared" si="0"/>
        <v>33343688.640000001</v>
      </c>
      <c r="F11" s="12">
        <v>33343688.640000001</v>
      </c>
      <c r="G11" s="12">
        <v>33321688.640000001</v>
      </c>
      <c r="H11" s="20">
        <f t="shared" si="1"/>
        <v>0</v>
      </c>
    </row>
    <row r="12" spans="2:9" ht="12" customHeight="1" x14ac:dyDescent="0.2">
      <c r="B12" s="11" t="s">
        <v>16</v>
      </c>
      <c r="C12" s="12">
        <v>322952027.05000001</v>
      </c>
      <c r="D12" s="13">
        <v>18201510.900000006</v>
      </c>
      <c r="E12" s="18">
        <f t="shared" si="0"/>
        <v>341153537.95000005</v>
      </c>
      <c r="F12" s="12">
        <v>341153537.94999999</v>
      </c>
      <c r="G12" s="12">
        <v>341153537.94999999</v>
      </c>
      <c r="H12" s="20">
        <f t="shared" si="1"/>
        <v>0</v>
      </c>
    </row>
    <row r="13" spans="2:9" ht="12" customHeight="1" x14ac:dyDescent="0.2">
      <c r="B13" s="11" t="s">
        <v>17</v>
      </c>
      <c r="C13" s="12">
        <v>69568770.680000007</v>
      </c>
      <c r="D13" s="13">
        <v>2348275.4800000042</v>
      </c>
      <c r="E13" s="18">
        <f>C13+D13</f>
        <v>71917046.160000011</v>
      </c>
      <c r="F13" s="12">
        <v>71917046.159999996</v>
      </c>
      <c r="G13" s="12">
        <v>71917046.159999996</v>
      </c>
      <c r="H13" s="20">
        <f t="shared" si="1"/>
        <v>0</v>
      </c>
    </row>
    <row r="14" spans="2:9" ht="12" customHeight="1" x14ac:dyDescent="0.2">
      <c r="B14" s="11" t="s">
        <v>18</v>
      </c>
      <c r="C14" s="12">
        <v>376561441.97000003</v>
      </c>
      <c r="D14" s="13">
        <v>-11773826.459999979</v>
      </c>
      <c r="E14" s="18">
        <f t="shared" si="0"/>
        <v>364787615.51000005</v>
      </c>
      <c r="F14" s="12">
        <v>361762642.39999998</v>
      </c>
      <c r="G14" s="12">
        <v>361737642.39999998</v>
      </c>
      <c r="H14" s="20">
        <f t="shared" si="1"/>
        <v>3024973.1100000739</v>
      </c>
    </row>
    <row r="15" spans="2:9" ht="12" customHeight="1" x14ac:dyDescent="0.2">
      <c r="B15" s="11" t="s">
        <v>19</v>
      </c>
      <c r="C15" s="12">
        <v>2905943.94</v>
      </c>
      <c r="D15" s="13">
        <v>-2231718.2699999996</v>
      </c>
      <c r="E15" s="18">
        <f t="shared" si="0"/>
        <v>674225.67000000039</v>
      </c>
      <c r="F15" s="12">
        <v>674225.67</v>
      </c>
      <c r="G15" s="12">
        <v>665521.31000000006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133941643.41</v>
      </c>
      <c r="D16" s="13">
        <v>4939223.0900000036</v>
      </c>
      <c r="E16" s="18">
        <f t="shared" si="0"/>
        <v>138880866.5</v>
      </c>
      <c r="F16" s="12">
        <v>137939069.69</v>
      </c>
      <c r="G16" s="12">
        <v>137833069.72</v>
      </c>
      <c r="H16" s="20">
        <f t="shared" si="1"/>
        <v>941796.81000000238</v>
      </c>
    </row>
    <row r="17" spans="2:8" ht="24" customHeight="1" x14ac:dyDescent="0.2">
      <c r="B17" s="6" t="s">
        <v>21</v>
      </c>
      <c r="C17" s="16">
        <f>SUM(C18:C26)</f>
        <v>253292858.60999998</v>
      </c>
      <c r="D17" s="16">
        <f>SUM(D18:D26)</f>
        <v>33333333.440000035</v>
      </c>
      <c r="E17" s="16">
        <f t="shared" si="0"/>
        <v>286626192.05000001</v>
      </c>
      <c r="F17" s="16">
        <f>SUM(F18:F26)</f>
        <v>175595591.08000001</v>
      </c>
      <c r="G17" s="16">
        <f>SUM(G18:G26)</f>
        <v>171452272.99000001</v>
      </c>
      <c r="H17" s="16">
        <f t="shared" si="1"/>
        <v>111030600.97</v>
      </c>
    </row>
    <row r="18" spans="2:8" ht="24" x14ac:dyDescent="0.2">
      <c r="B18" s="9" t="s">
        <v>22</v>
      </c>
      <c r="C18" s="12">
        <v>16535685.060000001</v>
      </c>
      <c r="D18" s="13">
        <v>-4562571.1599999964</v>
      </c>
      <c r="E18" s="18">
        <f t="shared" si="0"/>
        <v>11973113.900000004</v>
      </c>
      <c r="F18" s="12">
        <v>10468781.9</v>
      </c>
      <c r="G18" s="12">
        <v>10184515.42</v>
      </c>
      <c r="H18" s="20">
        <f t="shared" si="1"/>
        <v>1504332.0000000037</v>
      </c>
    </row>
    <row r="19" spans="2:8" ht="12" customHeight="1" x14ac:dyDescent="0.2">
      <c r="B19" s="9" t="s">
        <v>23</v>
      </c>
      <c r="C19" s="12">
        <v>12826251.560000001</v>
      </c>
      <c r="D19" s="13">
        <v>6395627.8099999987</v>
      </c>
      <c r="E19" s="18">
        <f t="shared" si="0"/>
        <v>19221879.369999997</v>
      </c>
      <c r="F19" s="12">
        <v>11404663.529999999</v>
      </c>
      <c r="G19" s="12">
        <v>11297882.529999999</v>
      </c>
      <c r="H19" s="20">
        <f t="shared" si="1"/>
        <v>7817215.839999998</v>
      </c>
    </row>
    <row r="20" spans="2:8" ht="12" customHeight="1" x14ac:dyDescent="0.2">
      <c r="B20" s="9" t="s">
        <v>24</v>
      </c>
      <c r="C20" s="12">
        <v>638250</v>
      </c>
      <c r="D20" s="13">
        <v>-638250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39750314</v>
      </c>
      <c r="D21" s="13">
        <v>-17991643.219999999</v>
      </c>
      <c r="E21" s="18">
        <f t="shared" si="0"/>
        <v>21758670.780000001</v>
      </c>
      <c r="F21" s="12">
        <v>13699183.800000001</v>
      </c>
      <c r="G21" s="12">
        <v>13381442.67</v>
      </c>
      <c r="H21" s="20">
        <f t="shared" si="1"/>
        <v>8059486.9800000004</v>
      </c>
    </row>
    <row r="22" spans="2:8" ht="12" customHeight="1" x14ac:dyDescent="0.2">
      <c r="B22" s="9" t="s">
        <v>26</v>
      </c>
      <c r="C22" s="12">
        <v>5380330.1100000003</v>
      </c>
      <c r="D22" s="13">
        <v>-2067054.1300000008</v>
      </c>
      <c r="E22" s="18">
        <f t="shared" si="0"/>
        <v>3313275.9799999995</v>
      </c>
      <c r="F22" s="12">
        <v>1496936.38</v>
      </c>
      <c r="G22" s="12">
        <v>1446909.16</v>
      </c>
      <c r="H22" s="20">
        <f t="shared" si="1"/>
        <v>1816339.5999999996</v>
      </c>
    </row>
    <row r="23" spans="2:8" ht="12" customHeight="1" x14ac:dyDescent="0.2">
      <c r="B23" s="9" t="s">
        <v>27</v>
      </c>
      <c r="C23" s="12">
        <v>151982001.78</v>
      </c>
      <c r="D23" s="13">
        <v>20925231.380000025</v>
      </c>
      <c r="E23" s="18">
        <f t="shared" si="0"/>
        <v>172907233.16000003</v>
      </c>
      <c r="F23" s="12">
        <v>117968455.72</v>
      </c>
      <c r="G23" s="12">
        <v>116185346.40000001</v>
      </c>
      <c r="H23" s="20">
        <f t="shared" si="1"/>
        <v>54938777.440000027</v>
      </c>
    </row>
    <row r="24" spans="2:8" ht="12" customHeight="1" x14ac:dyDescent="0.2">
      <c r="B24" s="9" t="s">
        <v>28</v>
      </c>
      <c r="C24" s="12">
        <v>12384450.82</v>
      </c>
      <c r="D24" s="13">
        <v>25854722.200000003</v>
      </c>
      <c r="E24" s="18">
        <f t="shared" si="0"/>
        <v>38239173.020000003</v>
      </c>
      <c r="F24" s="12">
        <v>7769952.7299999995</v>
      </c>
      <c r="G24" s="12">
        <v>6426880.7199999997</v>
      </c>
      <c r="H24" s="20">
        <f t="shared" si="1"/>
        <v>30469220.290000003</v>
      </c>
    </row>
    <row r="25" spans="2:8" ht="12" customHeight="1" x14ac:dyDescent="0.2">
      <c r="B25" s="9" t="s">
        <v>29</v>
      </c>
      <c r="C25" s="12">
        <v>300000</v>
      </c>
      <c r="D25" s="13">
        <v>2519599.15</v>
      </c>
      <c r="E25" s="18">
        <f t="shared" si="0"/>
        <v>2819599.15</v>
      </c>
      <c r="F25" s="12">
        <v>1069010.1499999999</v>
      </c>
      <c r="G25" s="12">
        <v>1069010.1499999999</v>
      </c>
      <c r="H25" s="20">
        <f t="shared" si="1"/>
        <v>1750589</v>
      </c>
    </row>
    <row r="26" spans="2:8" ht="12" customHeight="1" x14ac:dyDescent="0.2">
      <c r="B26" s="9" t="s">
        <v>30</v>
      </c>
      <c r="C26" s="12">
        <v>13495575.279999999</v>
      </c>
      <c r="D26" s="13">
        <v>2897671.4100000039</v>
      </c>
      <c r="E26" s="18">
        <f t="shared" si="0"/>
        <v>16393246.690000003</v>
      </c>
      <c r="F26" s="12">
        <v>11718606.869999999</v>
      </c>
      <c r="G26" s="12">
        <v>11460285.939999999</v>
      </c>
      <c r="H26" s="20">
        <f t="shared" si="1"/>
        <v>4674639.820000004</v>
      </c>
    </row>
    <row r="27" spans="2:8" ht="20.100000000000001" customHeight="1" x14ac:dyDescent="0.2">
      <c r="B27" s="6" t="s">
        <v>31</v>
      </c>
      <c r="C27" s="16">
        <f>SUM(C28:C36)</f>
        <v>704492768.43999994</v>
      </c>
      <c r="D27" s="16">
        <f>SUM(D28:D36)</f>
        <v>198624333.60999995</v>
      </c>
      <c r="E27" s="16">
        <f>D27+C27</f>
        <v>903117102.04999995</v>
      </c>
      <c r="F27" s="16">
        <f>SUM(F28:F36)</f>
        <v>567477735.42999995</v>
      </c>
      <c r="G27" s="16">
        <f>SUM(G28:G36)</f>
        <v>463541054.38999999</v>
      </c>
      <c r="H27" s="16">
        <f t="shared" si="1"/>
        <v>335639366.62</v>
      </c>
    </row>
    <row r="28" spans="2:8" x14ac:dyDescent="0.2">
      <c r="B28" s="9" t="s">
        <v>32</v>
      </c>
      <c r="C28" s="12">
        <v>165066524.63</v>
      </c>
      <c r="D28" s="13">
        <v>16242516.450000018</v>
      </c>
      <c r="E28" s="18">
        <f t="shared" ref="E28:E36" si="2">C28+D28</f>
        <v>181309041.08000001</v>
      </c>
      <c r="F28" s="12">
        <v>178796966.11000001</v>
      </c>
      <c r="G28" s="12">
        <v>87375609.870000005</v>
      </c>
      <c r="H28" s="20">
        <f t="shared" si="1"/>
        <v>2512074.9699999988</v>
      </c>
    </row>
    <row r="29" spans="2:8" x14ac:dyDescent="0.2">
      <c r="B29" s="9" t="s">
        <v>33</v>
      </c>
      <c r="C29" s="12">
        <v>97388678.680000007</v>
      </c>
      <c r="D29" s="13">
        <v>-4747229.9900000095</v>
      </c>
      <c r="E29" s="18">
        <f t="shared" si="2"/>
        <v>92641448.689999998</v>
      </c>
      <c r="F29" s="12">
        <v>40751488.030000001</v>
      </c>
      <c r="G29" s="12">
        <v>35465713.600000001</v>
      </c>
      <c r="H29" s="20">
        <f t="shared" si="1"/>
        <v>51889960.659999996</v>
      </c>
    </row>
    <row r="30" spans="2:8" ht="12" customHeight="1" x14ac:dyDescent="0.2">
      <c r="B30" s="9" t="s">
        <v>34</v>
      </c>
      <c r="C30" s="12">
        <v>47616916.200000003</v>
      </c>
      <c r="D30" s="13">
        <v>13683117.299999997</v>
      </c>
      <c r="E30" s="18">
        <f t="shared" si="2"/>
        <v>61300033.5</v>
      </c>
      <c r="F30" s="12">
        <v>32765025.100000001</v>
      </c>
      <c r="G30" s="12">
        <v>32163218.390000001</v>
      </c>
      <c r="H30" s="20">
        <f t="shared" si="1"/>
        <v>28535008.399999999</v>
      </c>
    </row>
    <row r="31" spans="2:8" x14ac:dyDescent="0.2">
      <c r="B31" s="9" t="s">
        <v>35</v>
      </c>
      <c r="C31" s="12">
        <v>38953516.240000002</v>
      </c>
      <c r="D31" s="13">
        <v>-1601455.0400000028</v>
      </c>
      <c r="E31" s="18">
        <f t="shared" si="2"/>
        <v>37352061.200000003</v>
      </c>
      <c r="F31" s="12">
        <v>36867837.889999993</v>
      </c>
      <c r="G31" s="12">
        <v>36837519.409999996</v>
      </c>
      <c r="H31" s="20">
        <f t="shared" si="1"/>
        <v>484223.31000000983</v>
      </c>
    </row>
    <row r="32" spans="2:8" ht="24" x14ac:dyDescent="0.2">
      <c r="B32" s="9" t="s">
        <v>36</v>
      </c>
      <c r="C32" s="12">
        <v>259698868.00999999</v>
      </c>
      <c r="D32" s="13">
        <v>156749704.52999997</v>
      </c>
      <c r="E32" s="18">
        <f t="shared" si="2"/>
        <v>416448572.53999996</v>
      </c>
      <c r="F32" s="12">
        <v>190859612.33999997</v>
      </c>
      <c r="G32" s="12">
        <v>188448354.66999999</v>
      </c>
      <c r="H32" s="20">
        <f t="shared" si="1"/>
        <v>225588960.19999999</v>
      </c>
    </row>
    <row r="33" spans="2:8" x14ac:dyDescent="0.2">
      <c r="B33" s="9" t="s">
        <v>37</v>
      </c>
      <c r="C33" s="12">
        <v>54891254</v>
      </c>
      <c r="D33" s="13">
        <v>19651948.599999998</v>
      </c>
      <c r="E33" s="18">
        <f t="shared" si="2"/>
        <v>74543202.599999994</v>
      </c>
      <c r="F33" s="12">
        <v>54171349.509999998</v>
      </c>
      <c r="G33" s="12">
        <v>50781505.509999998</v>
      </c>
      <c r="H33" s="20">
        <f t="shared" si="1"/>
        <v>20371853.089999996</v>
      </c>
    </row>
    <row r="34" spans="2:8" x14ac:dyDescent="0.2">
      <c r="B34" s="9" t="s">
        <v>38</v>
      </c>
      <c r="C34" s="12">
        <v>3188009.46</v>
      </c>
      <c r="D34" s="13">
        <v>-977838.27999999933</v>
      </c>
      <c r="E34" s="18">
        <f t="shared" si="2"/>
        <v>2210171.1800000006</v>
      </c>
      <c r="F34" s="12">
        <v>2160680.38</v>
      </c>
      <c r="G34" s="12">
        <v>2094879.26</v>
      </c>
      <c r="H34" s="20">
        <f t="shared" si="1"/>
        <v>49490.800000000745</v>
      </c>
    </row>
    <row r="35" spans="2:8" x14ac:dyDescent="0.2">
      <c r="B35" s="9" t="s">
        <v>39</v>
      </c>
      <c r="C35" s="12">
        <v>27651924.809999999</v>
      </c>
      <c r="D35" s="13">
        <v>-5459302.150000006</v>
      </c>
      <c r="E35" s="18">
        <f t="shared" si="2"/>
        <v>22192622.659999993</v>
      </c>
      <c r="F35" s="12">
        <v>15985668.010000002</v>
      </c>
      <c r="G35" s="12">
        <v>15363289.800000001</v>
      </c>
      <c r="H35" s="20">
        <f t="shared" si="1"/>
        <v>6206954.6499999911</v>
      </c>
    </row>
    <row r="36" spans="2:8" x14ac:dyDescent="0.2">
      <c r="B36" s="9" t="s">
        <v>40</v>
      </c>
      <c r="C36" s="12">
        <v>10037076.41</v>
      </c>
      <c r="D36" s="13">
        <v>5082872.1899999976</v>
      </c>
      <c r="E36" s="18">
        <f t="shared" si="2"/>
        <v>15119948.599999998</v>
      </c>
      <c r="F36" s="12">
        <v>15119108.060000001</v>
      </c>
      <c r="G36" s="12">
        <v>15010963.880000001</v>
      </c>
      <c r="H36" s="20">
        <f t="shared" si="1"/>
        <v>840.53999999724329</v>
      </c>
    </row>
    <row r="37" spans="2:8" ht="20.100000000000001" customHeight="1" x14ac:dyDescent="0.2">
      <c r="B37" s="7" t="s">
        <v>41</v>
      </c>
      <c r="C37" s="16">
        <f>SUM(C38:C46)</f>
        <v>634668005.29000008</v>
      </c>
      <c r="D37" s="16">
        <f>SUM(D38:D46)</f>
        <v>156700965.63</v>
      </c>
      <c r="E37" s="16">
        <f>C37+D37</f>
        <v>791368970.92000008</v>
      </c>
      <c r="F37" s="16">
        <f>SUM(F38:F46)</f>
        <v>758865323.76999998</v>
      </c>
      <c r="G37" s="16">
        <f>SUM(G38:G46)</f>
        <v>751865573.8599999</v>
      </c>
      <c r="H37" s="16">
        <f t="shared" si="1"/>
        <v>32503647.150000095</v>
      </c>
    </row>
    <row r="38" spans="2:8" ht="12" customHeight="1" x14ac:dyDescent="0.2">
      <c r="B38" s="9" t="s">
        <v>42</v>
      </c>
      <c r="C38" s="12">
        <v>389888786.06</v>
      </c>
      <c r="D38" s="13">
        <v>125619801.38999999</v>
      </c>
      <c r="E38" s="18">
        <f t="shared" ref="E38:E79" si="3">C38+D38</f>
        <v>515508587.44999999</v>
      </c>
      <c r="F38" s="12">
        <v>515508587.44999999</v>
      </c>
      <c r="G38" s="12">
        <v>511508587.44999999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138463446.66</v>
      </c>
      <c r="D41" s="13">
        <v>15075060.270000011</v>
      </c>
      <c r="E41" s="18">
        <f t="shared" si="3"/>
        <v>153538506.93000001</v>
      </c>
      <c r="F41" s="12">
        <v>121048124.25999999</v>
      </c>
      <c r="G41" s="12">
        <v>118078107.59999999</v>
      </c>
      <c r="H41" s="20">
        <f t="shared" ref="H41:H72" si="4">E41-F41</f>
        <v>32490382.670000017</v>
      </c>
    </row>
    <row r="42" spans="2:8" ht="12" customHeight="1" x14ac:dyDescent="0.2">
      <c r="B42" s="9" t="s">
        <v>46</v>
      </c>
      <c r="C42" s="12">
        <v>9187729.4700000007</v>
      </c>
      <c r="D42" s="13">
        <v>-468914.54000000004</v>
      </c>
      <c r="E42" s="18">
        <f t="shared" si="3"/>
        <v>8718814.9299999997</v>
      </c>
      <c r="F42" s="12">
        <v>8718814.9299999997</v>
      </c>
      <c r="G42" s="12">
        <v>8718814.9299999997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33182578.149999999</v>
      </c>
      <c r="D43" s="13">
        <v>5887340.6199999973</v>
      </c>
      <c r="E43" s="18">
        <f t="shared" si="3"/>
        <v>39069918.769999996</v>
      </c>
      <c r="F43" s="12">
        <v>39069918.770000003</v>
      </c>
      <c r="G43" s="12">
        <v>39069918.770000003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63945464.950000003</v>
      </c>
      <c r="D44" s="13">
        <v>10587677.890000001</v>
      </c>
      <c r="E44" s="18">
        <f t="shared" si="3"/>
        <v>74533142.840000004</v>
      </c>
      <c r="F44" s="12">
        <v>74519878.359999999</v>
      </c>
      <c r="G44" s="12">
        <v>74490145.109999999</v>
      </c>
      <c r="H44" s="20">
        <f t="shared" si="4"/>
        <v>13264.480000004172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89488506.480000004</v>
      </c>
      <c r="D47" s="16">
        <f>SUM(D48:D56)</f>
        <v>23857995.379999992</v>
      </c>
      <c r="E47" s="16">
        <f t="shared" si="3"/>
        <v>113346501.86</v>
      </c>
      <c r="F47" s="16">
        <f>SUM(F48:F56)</f>
        <v>12940614.470000001</v>
      </c>
      <c r="G47" s="16">
        <f>SUM(G48:G56)</f>
        <v>11579476.010000002</v>
      </c>
      <c r="H47" s="16">
        <f t="shared" si="4"/>
        <v>100405887.39</v>
      </c>
    </row>
    <row r="48" spans="2:8" x14ac:dyDescent="0.2">
      <c r="B48" s="9" t="s">
        <v>52</v>
      </c>
      <c r="C48" s="12">
        <v>82273931.480000004</v>
      </c>
      <c r="D48" s="13">
        <v>-43441442.480000019</v>
      </c>
      <c r="E48" s="18">
        <f t="shared" si="3"/>
        <v>38832488.999999985</v>
      </c>
      <c r="F48" s="12">
        <v>2860022.67</v>
      </c>
      <c r="G48" s="12">
        <v>2702585.01</v>
      </c>
      <c r="H48" s="20">
        <f t="shared" si="4"/>
        <v>35972466.329999983</v>
      </c>
    </row>
    <row r="49" spans="2:8" x14ac:dyDescent="0.2">
      <c r="B49" s="9" t="s">
        <v>53</v>
      </c>
      <c r="C49" s="12">
        <v>827011</v>
      </c>
      <c r="D49" s="13">
        <v>4664615.7800000012</v>
      </c>
      <c r="E49" s="18">
        <f t="shared" si="3"/>
        <v>5491626.7800000012</v>
      </c>
      <c r="F49" s="12">
        <v>818302.72</v>
      </c>
      <c r="G49" s="12">
        <v>734202.72</v>
      </c>
      <c r="H49" s="20">
        <f t="shared" si="4"/>
        <v>4673324.0600000015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3350000</v>
      </c>
      <c r="D51" s="13">
        <v>15892228.620000005</v>
      </c>
      <c r="E51" s="18">
        <f t="shared" si="3"/>
        <v>19242228.620000005</v>
      </c>
      <c r="F51" s="12">
        <v>6423253.9100000001</v>
      </c>
      <c r="G51" s="12">
        <v>5473250.9100000001</v>
      </c>
      <c r="H51" s="20">
        <f t="shared" si="4"/>
        <v>12818974.710000005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2983020</v>
      </c>
      <c r="D53" s="13">
        <v>36717189.980000004</v>
      </c>
      <c r="E53" s="18">
        <f t="shared" si="3"/>
        <v>39700209.980000004</v>
      </c>
      <c r="F53" s="12">
        <v>2839035.17</v>
      </c>
      <c r="G53" s="12">
        <v>2669437.37</v>
      </c>
      <c r="H53" s="20">
        <f t="shared" si="4"/>
        <v>36861174.810000002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8300000</v>
      </c>
      <c r="E55" s="18">
        <f t="shared" si="3"/>
        <v>8300000</v>
      </c>
      <c r="F55" s="12">
        <v>0</v>
      </c>
      <c r="G55" s="12">
        <v>0</v>
      </c>
      <c r="H55" s="20">
        <f t="shared" si="4"/>
        <v>8300000</v>
      </c>
    </row>
    <row r="56" spans="2:8" x14ac:dyDescent="0.2">
      <c r="B56" s="9" t="s">
        <v>60</v>
      </c>
      <c r="C56" s="12">
        <v>54544</v>
      </c>
      <c r="D56" s="13">
        <v>1725403.48</v>
      </c>
      <c r="E56" s="18">
        <f t="shared" si="3"/>
        <v>1779947.48</v>
      </c>
      <c r="F56" s="12">
        <v>0</v>
      </c>
      <c r="G56" s="12">
        <v>0</v>
      </c>
      <c r="H56" s="20">
        <f t="shared" si="4"/>
        <v>1779947.48</v>
      </c>
    </row>
    <row r="57" spans="2:8" ht="20.100000000000001" customHeight="1" x14ac:dyDescent="0.2">
      <c r="B57" s="6" t="s">
        <v>61</v>
      </c>
      <c r="C57" s="16">
        <f>SUM(C58:C60)</f>
        <v>615101776.69000006</v>
      </c>
      <c r="D57" s="16">
        <f>SUM(D58:D60)</f>
        <v>262836920.04999992</v>
      </c>
      <c r="E57" s="16">
        <f t="shared" si="3"/>
        <v>877938696.74000001</v>
      </c>
      <c r="F57" s="16">
        <f>SUM(F58:F60)</f>
        <v>254122927.51000002</v>
      </c>
      <c r="G57" s="16">
        <f>SUM(G58:G60)</f>
        <v>239026522.07000002</v>
      </c>
      <c r="H57" s="16">
        <f t="shared" si="4"/>
        <v>623815769.23000002</v>
      </c>
    </row>
    <row r="58" spans="2:8" x14ac:dyDescent="0.2">
      <c r="B58" s="9" t="s">
        <v>62</v>
      </c>
      <c r="C58" s="12">
        <v>377141110.30000001</v>
      </c>
      <c r="D58" s="13">
        <v>331449335.69999993</v>
      </c>
      <c r="E58" s="18">
        <f t="shared" si="3"/>
        <v>708590446</v>
      </c>
      <c r="F58" s="12">
        <v>240219978.43000001</v>
      </c>
      <c r="G58" s="12">
        <v>225123572.99000001</v>
      </c>
      <c r="H58" s="20">
        <f t="shared" si="4"/>
        <v>468370467.56999999</v>
      </c>
    </row>
    <row r="59" spans="2:8" x14ac:dyDescent="0.2">
      <c r="B59" s="9" t="s">
        <v>63</v>
      </c>
      <c r="C59" s="12">
        <v>155944597.65000001</v>
      </c>
      <c r="D59" s="13">
        <v>13000921.75</v>
      </c>
      <c r="E59" s="18">
        <f t="shared" si="3"/>
        <v>168945519.40000001</v>
      </c>
      <c r="F59" s="12">
        <v>13902949.08</v>
      </c>
      <c r="G59" s="12">
        <v>13902949.08</v>
      </c>
      <c r="H59" s="18">
        <f t="shared" si="4"/>
        <v>155042570.31999999</v>
      </c>
    </row>
    <row r="60" spans="2:8" x14ac:dyDescent="0.2">
      <c r="B60" s="9" t="s">
        <v>64</v>
      </c>
      <c r="C60" s="12">
        <v>82016068.739999995</v>
      </c>
      <c r="D60" s="13">
        <v>-81613337.400000006</v>
      </c>
      <c r="E60" s="18">
        <f t="shared" si="3"/>
        <v>402731.33999998868</v>
      </c>
      <c r="F60" s="12">
        <v>0</v>
      </c>
      <c r="G60" s="12">
        <v>0</v>
      </c>
      <c r="H60" s="18">
        <f t="shared" si="4"/>
        <v>402731.33999998868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51004273.649999999</v>
      </c>
      <c r="D73" s="17">
        <f>SUM(D74:D80)</f>
        <v>-7487128.0499999989</v>
      </c>
      <c r="E73" s="17">
        <f t="shared" si="3"/>
        <v>43517145.600000001</v>
      </c>
      <c r="F73" s="16">
        <f>SUM(F74:F80)</f>
        <v>14297706.890000001</v>
      </c>
      <c r="G73" s="17">
        <f>SUM(G74:G80)</f>
        <v>14297706.890000001</v>
      </c>
      <c r="H73" s="17">
        <f t="shared" ref="H73:H81" si="5">E73-F73</f>
        <v>29219438.710000001</v>
      </c>
    </row>
    <row r="74" spans="2:8" x14ac:dyDescent="0.2">
      <c r="B74" s="9" t="s">
        <v>78</v>
      </c>
      <c r="C74" s="12">
        <v>47548325.850000001</v>
      </c>
      <c r="D74" s="13">
        <v>-15000000</v>
      </c>
      <c r="E74" s="18">
        <f t="shared" si="3"/>
        <v>32548325.850000001</v>
      </c>
      <c r="F74" s="12">
        <v>10742943.4</v>
      </c>
      <c r="G74" s="13">
        <v>10742943.4</v>
      </c>
      <c r="H74" s="18">
        <f t="shared" si="5"/>
        <v>21805382.450000003</v>
      </c>
    </row>
    <row r="75" spans="2:8" x14ac:dyDescent="0.2">
      <c r="B75" s="9" t="s">
        <v>79</v>
      </c>
      <c r="C75" s="12">
        <v>3455947.8</v>
      </c>
      <c r="D75" s="13">
        <v>5529516.46</v>
      </c>
      <c r="E75" s="18">
        <f t="shared" si="3"/>
        <v>8985464.2599999998</v>
      </c>
      <c r="F75" s="12">
        <v>1629408</v>
      </c>
      <c r="G75" s="13">
        <v>1629408</v>
      </c>
      <c r="H75" s="18">
        <f t="shared" si="5"/>
        <v>7356056.2599999998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1983355.49</v>
      </c>
      <c r="E77" s="18">
        <f t="shared" si="3"/>
        <v>1983355.49</v>
      </c>
      <c r="F77" s="12">
        <v>1925355.49</v>
      </c>
      <c r="G77" s="13">
        <v>1925355.49</v>
      </c>
      <c r="H77" s="18">
        <f t="shared" si="5"/>
        <v>58000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3647907016.2500005</v>
      </c>
      <c r="D81" s="22">
        <f>SUM(D73,D69,D61,D57,D47,D37,D27,D17,D9)</f>
        <v>666498639.41999996</v>
      </c>
      <c r="E81" s="22">
        <f>C81+D81</f>
        <v>4314405655.6700001</v>
      </c>
      <c r="F81" s="22">
        <f>SUM(F73,F69,F61,F57,F47,F37,F17,F27,F9)</f>
        <v>3077445286</v>
      </c>
      <c r="G81" s="22">
        <f>SUM(G73,G69,G61,G57,G47,G37,G27,G17,G9)</f>
        <v>2945746288.7299995</v>
      </c>
      <c r="H81" s="22">
        <f t="shared" si="5"/>
        <v>1236960369.6700001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2022-10-31T22:04:25Z</cp:lastPrinted>
  <dcterms:created xsi:type="dcterms:W3CDTF">2019-12-04T16:22:52Z</dcterms:created>
  <dcterms:modified xsi:type="dcterms:W3CDTF">2022-10-31T22:07:16Z</dcterms:modified>
</cp:coreProperties>
</file>